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ter\Downloads\"/>
    </mc:Choice>
  </mc:AlternateContent>
  <xr:revisionPtr revIDLastSave="0" documentId="13_ncr:1_{762FB85B-0AF7-4887-966E-B6370265150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rovincials Registration Form" sheetId="1" r:id="rId1"/>
    <sheet name="Sheet1" sheetId="2" state="hidden" r:id="rId2"/>
  </sheets>
  <definedNames>
    <definedName name="_xlnm.Print_Area" localSheetId="0">'Provincials Registration Form'!$A$1:$L$57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4" i="1" l="1"/>
  <c r="M44" i="1" s="1"/>
  <c r="L21" i="1"/>
  <c r="J21" i="1"/>
  <c r="L20" i="1"/>
  <c r="J20" i="1"/>
  <c r="L19" i="1"/>
  <c r="J19" i="1"/>
  <c r="L18" i="1"/>
  <c r="J18" i="1"/>
  <c r="L17" i="1"/>
  <c r="J17" i="1"/>
  <c r="L16" i="1"/>
  <c r="J16" i="1"/>
  <c r="J11" i="1"/>
  <c r="M46" i="1"/>
  <c r="J12" i="1" l="1"/>
  <c r="J13" i="1"/>
  <c r="J14" i="1"/>
  <c r="J15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L12" i="1"/>
  <c r="L13" i="1"/>
  <c r="L14" i="1"/>
  <c r="L15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11" i="1"/>
  <c r="M45" i="1" l="1"/>
  <c r="M47" i="1"/>
  <c r="M48" i="1"/>
  <c r="M49" i="1" l="1"/>
</calcChain>
</file>

<file path=xl/sharedStrings.xml><?xml version="1.0" encoding="utf-8"?>
<sst xmlns="http://schemas.openxmlformats.org/spreadsheetml/2006/main" count="86" uniqueCount="51">
  <si>
    <t>Club:</t>
  </si>
  <si>
    <t>Email:</t>
  </si>
  <si>
    <t>AGE Group</t>
  </si>
  <si>
    <t>OPEN</t>
  </si>
  <si>
    <t>Name of Competitor (Last, First)</t>
  </si>
  <si>
    <t>Sex</t>
  </si>
  <si>
    <t>Age Group</t>
  </si>
  <si>
    <t>1 Meter</t>
  </si>
  <si>
    <t>3 Meter</t>
  </si>
  <si>
    <t>Tower</t>
  </si>
  <si>
    <t>Total Event Fees</t>
  </si>
  <si>
    <t>Days Requested</t>
  </si>
  <si>
    <t>Total $</t>
  </si>
  <si>
    <t xml:space="preserve">Registration Fees:  </t>
  </si>
  <si>
    <t>x $60.00 =</t>
  </si>
  <si>
    <t>$60 / diver</t>
  </si>
  <si>
    <t>$60 Late Registration Fee / diver</t>
  </si>
  <si>
    <t>Board Fees:</t>
  </si>
  <si>
    <t>Late Registration Fee</t>
  </si>
  <si>
    <t>$50 / board</t>
  </si>
  <si>
    <t>$0 / Finals</t>
  </si>
  <si>
    <t>Total Fees Payable to Host Club:</t>
  </si>
  <si>
    <t>Please email completed registration form to meetmanager@diveontario.com</t>
  </si>
  <si>
    <t>--</t>
  </si>
  <si>
    <t>Yes</t>
  </si>
  <si>
    <t>No</t>
  </si>
  <si>
    <t>D1</t>
  </si>
  <si>
    <t>D2</t>
  </si>
  <si>
    <t>C1</t>
  </si>
  <si>
    <t>C2</t>
  </si>
  <si>
    <t>B</t>
  </si>
  <si>
    <t>A</t>
  </si>
  <si>
    <t>Male</t>
  </si>
  <si>
    <t>Female</t>
  </si>
  <si>
    <t>2025 Dive Ontario Spring Provincials - TPASC</t>
  </si>
  <si>
    <t>Due January 31st, 2025</t>
  </si>
  <si>
    <t>Parking Requested</t>
  </si>
  <si>
    <t>Total Parking Fees</t>
  </si>
  <si>
    <t>Cell Phone</t>
  </si>
  <si>
    <t>License Plate #</t>
  </si>
  <si>
    <t>1 Day</t>
  </si>
  <si>
    <t>2 Days</t>
  </si>
  <si>
    <t>Flat Rate</t>
  </si>
  <si>
    <t>Select Vouchure</t>
  </si>
  <si>
    <t>Number of Registrants:</t>
  </si>
  <si>
    <t>Total Event Fees:</t>
  </si>
  <si>
    <t>Total Competition Fees Owing:</t>
  </si>
  <si>
    <t>Coaches Parking (Enter below):</t>
  </si>
  <si>
    <t>Fees Payable to joanne@diving.ca via eTransfer. Please include Club name in the memo section</t>
  </si>
  <si>
    <t>Coaches Accompanying Athletes:</t>
  </si>
  <si>
    <t>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</si>
</sst>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-&quot;$&quot;* #,##0.00_-;\-&quot;$&quot;* #,##0.00_-;_-&quot;$&quot;* &quot;-&quot;??_-;_-@_-"/>
    <numFmt numFmtId="165" formatCode="&quot;$&quot;#,##0.00"/>
  </numFmts>
  <fonts count="2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000000"/>
      <name val="Myriad Pro"/>
      <family val="2"/>
    </font>
    <font>
      <sz val="11"/>
      <color indexed="8"/>
      <name val="Myriad Pro"/>
      <family val="2"/>
    </font>
    <font>
      <sz val="11"/>
      <color rgb="FF000000"/>
      <name val="Myriad Pro"/>
      <family val="2"/>
    </font>
    <font>
      <b/>
      <sz val="11"/>
      <color indexed="8"/>
      <name val="Myriad Pro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Segoe UI"/>
      <family val="2"/>
    </font>
    <font>
      <b/>
      <u val="double"/>
      <sz val="12"/>
      <color theme="1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6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" fontId="8" fillId="0" borderId="0" xfId="0" applyNumberFormat="1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right"/>
    </xf>
    <xf numFmtId="0" fontId="12" fillId="0" borderId="0" xfId="0" applyFont="1"/>
    <xf numFmtId="0" fontId="5" fillId="0" borderId="0" xfId="7" applyAlignment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4" fillId="0" borderId="0" xfId="0" applyFont="1" applyAlignment="1">
      <alignment horizontal="left"/>
    </xf>
    <xf numFmtId="0" fontId="0" fillId="0" borderId="0" xfId="0" quotePrefix="1"/>
    <xf numFmtId="165" fontId="0" fillId="0" borderId="0" xfId="0" applyNumberFormat="1"/>
    <xf numFmtId="165" fontId="0" fillId="0" borderId="0" xfId="8" applyNumberFormat="1" applyFont="1"/>
    <xf numFmtId="0" fontId="0" fillId="0" borderId="12" xfId="0" quotePrefix="1" applyBorder="1"/>
    <xf numFmtId="0" fontId="0" fillId="0" borderId="14" xfId="0" quotePrefix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0" fillId="3" borderId="12" xfId="0" quotePrefix="1" applyFill="1" applyBorder="1"/>
    <xf numFmtId="0" fontId="1" fillId="0" borderId="0" xfId="0" applyFont="1" applyAlignment="1">
      <alignment horizontal="right"/>
    </xf>
    <xf numFmtId="0" fontId="11" fillId="0" borderId="20" xfId="0" applyFont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64" fontId="8" fillId="0" borderId="23" xfId="0" applyNumberFormat="1" applyFont="1" applyBorder="1"/>
    <xf numFmtId="0" fontId="2" fillId="0" borderId="0" xfId="0" applyFont="1"/>
    <xf numFmtId="6" fontId="0" fillId="0" borderId="0" xfId="0" applyNumberFormat="1"/>
    <xf numFmtId="0" fontId="10" fillId="2" borderId="3" xfId="0" applyFont="1" applyFill="1" applyBorder="1" applyAlignment="1">
      <alignment horizontal="center" wrapText="1"/>
    </xf>
    <xf numFmtId="164" fontId="0" fillId="0" borderId="1" xfId="8" applyFont="1" applyBorder="1"/>
    <xf numFmtId="0" fontId="0" fillId="0" borderId="1" xfId="0" applyBorder="1"/>
    <xf numFmtId="164" fontId="0" fillId="3" borderId="1" xfId="8" applyFont="1" applyFill="1" applyBorder="1"/>
    <xf numFmtId="0" fontId="0" fillId="0" borderId="13" xfId="0" applyBorder="1"/>
    <xf numFmtId="164" fontId="0" fillId="0" borderId="15" xfId="8" applyFont="1" applyBorder="1"/>
    <xf numFmtId="0" fontId="0" fillId="0" borderId="15" xfId="0" applyBorder="1"/>
    <xf numFmtId="0" fontId="0" fillId="0" borderId="16" xfId="0" applyBorder="1"/>
    <xf numFmtId="164" fontId="8" fillId="0" borderId="28" xfId="0" applyNumberFormat="1" applyFont="1" applyBorder="1"/>
    <xf numFmtId="0" fontId="22" fillId="0" borderId="0" xfId="0" applyFont="1"/>
    <xf numFmtId="165" fontId="13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8" fillId="3" borderId="23" xfId="0" applyNumberFormat="1" applyFont="1" applyFill="1" applyBorder="1"/>
    <xf numFmtId="0" fontId="0" fillId="3" borderId="1" xfId="0" applyFill="1" applyBorder="1"/>
    <xf numFmtId="0" fontId="0" fillId="3" borderId="13" xfId="0" applyFill="1" applyBorder="1"/>
    <xf numFmtId="0" fontId="11" fillId="4" borderId="18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164" fontId="8" fillId="4" borderId="23" xfId="0" applyNumberFormat="1" applyFont="1" applyFill="1" applyBorder="1"/>
    <xf numFmtId="0" fontId="11" fillId="4" borderId="19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164" fontId="8" fillId="4" borderId="27" xfId="0" applyNumberFormat="1" applyFont="1" applyFill="1" applyBorder="1"/>
    <xf numFmtId="0" fontId="23" fillId="3" borderId="18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0" fillId="4" borderId="12" xfId="0" quotePrefix="1" applyFill="1" applyBorder="1"/>
    <xf numFmtId="164" fontId="0" fillId="4" borderId="1" xfId="8" applyFont="1" applyFill="1" applyBorder="1"/>
    <xf numFmtId="0" fontId="0" fillId="4" borderId="1" xfId="0" applyFill="1" applyBorder="1"/>
    <xf numFmtId="0" fontId="0" fillId="4" borderId="13" xfId="0" applyFill="1" applyBorder="1"/>
    <xf numFmtId="164" fontId="0" fillId="0" borderId="29" xfId="8" applyFont="1" applyBorder="1"/>
    <xf numFmtId="0" fontId="0" fillId="0" borderId="29" xfId="0" applyBorder="1"/>
    <xf numFmtId="0" fontId="17" fillId="0" borderId="24" xfId="0" applyFont="1" applyBorder="1"/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9" fillId="0" borderId="0" xfId="0" applyFont="1"/>
    <xf numFmtId="0" fontId="0" fillId="0" borderId="2" xfId="0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0" fontId="11" fillId="4" borderId="33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5" fillId="0" borderId="2" xfId="7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165" fontId="22" fillId="0" borderId="0" xfId="8" applyNumberFormat="1" applyFont="1" applyAlignment="1">
      <alignment horizontal="center"/>
    </xf>
  </cellXfs>
  <cellStyles count="9">
    <cellStyle name="Currency" xfId="8" builtinId="4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38100</xdr:rowOff>
    </xdr:from>
    <xdr:to>
      <xdr:col>0</xdr:col>
      <xdr:colOff>2092325</xdr:colOff>
      <xdr:row>8</xdr:row>
      <xdr:rowOff>34925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38100"/>
          <a:ext cx="1390650" cy="1800225"/>
        </a:xfrm>
        <a:prstGeom prst="rect">
          <a:avLst/>
        </a:prstGeom>
      </xdr:spPr>
    </xdr:pic>
    <xdr:clientData/>
  </xdr:twoCellAnchor>
  <xdr:twoCellAnchor editAs="oneCell">
    <xdr:from>
      <xdr:col>12</xdr:col>
      <xdr:colOff>352425</xdr:colOff>
      <xdr:row>1</xdr:row>
      <xdr:rowOff>142874</xdr:rowOff>
    </xdr:from>
    <xdr:to>
      <xdr:col>13</xdr:col>
      <xdr:colOff>948249</xdr:colOff>
      <xdr:row>6</xdr:row>
      <xdr:rowOff>3174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6733AD55-D751-62AC-1A3B-684D3534D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58525" y="380999"/>
          <a:ext cx="1957899" cy="981075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523874</xdr:colOff>
      <xdr:row>43</xdr:row>
      <xdr:rowOff>28575</xdr:rowOff>
    </xdr:from>
    <xdr:to>
      <xdr:col>6</xdr:col>
      <xdr:colOff>191476</xdr:colOff>
      <xdr:row>48</xdr:row>
      <xdr:rowOff>171450</xdr:rowOff>
    </xdr:to>
    <xdr:pic>
      <xdr:nvPicPr>
        <xdr:cNvPr id="3" name="Picture 2" descr="New Government of Ontario Logo | OACPH">
          <a:extLst>
            <a:ext uri="{FF2B5EF4-FFF2-40B4-BE49-F238E27FC236}">
              <a16:creationId xmlns:a16="http://schemas.microsoft.com/office/drawing/2014/main" id="{B6B46836-A789-CDE0-84C6-3261E79F2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9" y="7743825"/>
          <a:ext cx="2858477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7"/>
  <sheetViews>
    <sheetView tabSelected="1" workbookViewId="0"/>
  </sheetViews>
  <sheetFormatPr defaultColWidth="11" defaultRowHeight="15.75"/>
  <cols>
    <col min="1" max="1" width="38.125" customWidth="1"/>
    <col min="2" max="9" width="8.375" style="1" customWidth="1"/>
    <col min="10" max="10" width="11.875" customWidth="1"/>
    <col min="11" max="11" width="14.5" customWidth="1"/>
    <col min="12" max="12" width="9" customWidth="1"/>
    <col min="13" max="13" width="18" customWidth="1"/>
    <col min="14" max="14" width="16.875" customWidth="1"/>
  </cols>
  <sheetData>
    <row r="1" spans="1:14" ht="18.75">
      <c r="B1" s="105" t="s">
        <v>34</v>
      </c>
      <c r="C1" s="105"/>
      <c r="D1" s="105"/>
      <c r="E1" s="105"/>
      <c r="F1" s="105"/>
      <c r="G1" s="105"/>
      <c r="H1" s="105"/>
      <c r="I1" s="105"/>
    </row>
    <row r="2" spans="1:14">
      <c r="B2" s="104" t="s">
        <v>35</v>
      </c>
      <c r="C2" s="104"/>
      <c r="D2" s="104"/>
      <c r="E2" s="104"/>
      <c r="F2" s="104"/>
      <c r="G2" s="104"/>
      <c r="H2" s="104"/>
      <c r="I2" s="104"/>
    </row>
    <row r="3" spans="1:14" ht="18.75">
      <c r="B3" s="106" t="s">
        <v>22</v>
      </c>
      <c r="C3" s="106"/>
      <c r="D3" s="106"/>
      <c r="E3" s="106"/>
      <c r="F3" s="106"/>
      <c r="G3" s="106"/>
      <c r="H3" s="106"/>
      <c r="I3" s="106"/>
      <c r="J3" s="95"/>
      <c r="K3" s="95"/>
    </row>
    <row r="4" spans="1:14">
      <c r="D4" s="6"/>
      <c r="E4" s="6"/>
      <c r="F4" s="6"/>
      <c r="G4" s="6"/>
      <c r="H4" s="6"/>
      <c r="I4" s="6"/>
    </row>
    <row r="5" spans="1:14" ht="22.5" customHeight="1">
      <c r="B5" s="50" t="s">
        <v>0</v>
      </c>
      <c r="C5" s="109"/>
      <c r="D5" s="109"/>
      <c r="E5" s="109"/>
      <c r="F5" s="109"/>
      <c r="H5" s="50" t="s">
        <v>1</v>
      </c>
      <c r="I5" s="107"/>
      <c r="J5" s="107"/>
      <c r="K5" s="107"/>
    </row>
    <row r="7" spans="1:14" ht="18.75">
      <c r="B7" s="50" t="s">
        <v>49</v>
      </c>
      <c r="F7" s="96"/>
      <c r="G7" s="97"/>
      <c r="H7" s="97"/>
      <c r="I7" s="97"/>
      <c r="J7" s="98"/>
      <c r="K7" s="98"/>
    </row>
    <row r="8" spans="1:14" ht="16.5" thickBot="1"/>
    <row r="9" spans="1:14" ht="16.5" thickBot="1">
      <c r="A9" s="9"/>
      <c r="B9" s="8"/>
      <c r="C9" s="8"/>
      <c r="D9" s="110" t="s">
        <v>2</v>
      </c>
      <c r="E9" s="111"/>
      <c r="F9" s="111"/>
      <c r="G9" s="110" t="s">
        <v>3</v>
      </c>
      <c r="H9" s="111"/>
      <c r="I9" s="112"/>
      <c r="K9" s="114" t="s">
        <v>36</v>
      </c>
      <c r="L9" s="115"/>
      <c r="M9" s="115"/>
      <c r="N9" s="116"/>
    </row>
    <row r="10" spans="1:14" s="2" customFormat="1" ht="30.75" thickBot="1">
      <c r="A10" s="24" t="s">
        <v>4</v>
      </c>
      <c r="B10" s="25" t="s">
        <v>5</v>
      </c>
      <c r="C10" s="26" t="s">
        <v>6</v>
      </c>
      <c r="D10" s="27" t="s">
        <v>7</v>
      </c>
      <c r="E10" s="27" t="s">
        <v>8</v>
      </c>
      <c r="F10" s="26" t="s">
        <v>9</v>
      </c>
      <c r="G10" s="27" t="s">
        <v>7</v>
      </c>
      <c r="H10" s="27" t="s">
        <v>8</v>
      </c>
      <c r="I10" s="25" t="s">
        <v>9</v>
      </c>
      <c r="J10" s="52" t="s">
        <v>10</v>
      </c>
      <c r="K10" s="91" t="s">
        <v>11</v>
      </c>
      <c r="L10" s="92" t="s">
        <v>12</v>
      </c>
      <c r="M10" s="92" t="s">
        <v>38</v>
      </c>
      <c r="N10" s="93" t="s">
        <v>39</v>
      </c>
    </row>
    <row r="11" spans="1:14" ht="15.75" customHeight="1">
      <c r="A11" s="34"/>
      <c r="B11" s="37"/>
      <c r="C11" s="100"/>
      <c r="D11" s="18"/>
      <c r="E11" s="19"/>
      <c r="F11" s="46"/>
      <c r="G11" s="18"/>
      <c r="H11" s="19"/>
      <c r="I11" s="20"/>
      <c r="J11" s="60">
        <f t="shared" ref="J11:J33" si="0">((COUNTA(D11)+COUNTA(E11)+COUNTA(F11)+COUNTA(G11)+COUNTA(H11)+COUNTA(I11))*50)</f>
        <v>0</v>
      </c>
      <c r="K11" s="32" t="s">
        <v>43</v>
      </c>
      <c r="L11" s="88" t="str">
        <f>VLOOKUP(K11,Sheet1!$A$1:$B$9,2,FALSE)</f>
        <v>--</v>
      </c>
      <c r="M11" s="89"/>
      <c r="N11" s="90"/>
    </row>
    <row r="12" spans="1:14">
      <c r="A12" s="39"/>
      <c r="B12" s="40"/>
      <c r="C12" s="101"/>
      <c r="D12" s="41"/>
      <c r="E12" s="42"/>
      <c r="F12" s="47"/>
      <c r="G12" s="41"/>
      <c r="H12" s="42"/>
      <c r="I12" s="43"/>
      <c r="J12" s="67">
        <f t="shared" si="0"/>
        <v>0</v>
      </c>
      <c r="K12" s="44" t="s">
        <v>43</v>
      </c>
      <c r="L12" s="55" t="str">
        <f>VLOOKUP(K12,Sheet1!$A$1:$B$9,2,FALSE)</f>
        <v>--</v>
      </c>
      <c r="M12" s="68"/>
      <c r="N12" s="69"/>
    </row>
    <row r="13" spans="1:14">
      <c r="A13" s="35"/>
      <c r="B13" s="38"/>
      <c r="C13" s="102"/>
      <c r="D13" s="21"/>
      <c r="E13" s="22"/>
      <c r="F13" s="48"/>
      <c r="G13" s="21"/>
      <c r="H13" s="22"/>
      <c r="I13" s="23"/>
      <c r="J13" s="49">
        <f t="shared" si="0"/>
        <v>0</v>
      </c>
      <c r="K13" s="32" t="s">
        <v>43</v>
      </c>
      <c r="L13" s="53" t="str">
        <f>VLOOKUP(K13,Sheet1!$A$1:$B$9,2,FALSE)</f>
        <v>--</v>
      </c>
      <c r="M13" s="54"/>
      <c r="N13" s="56"/>
    </row>
    <row r="14" spans="1:14">
      <c r="A14" s="39"/>
      <c r="B14" s="40"/>
      <c r="C14" s="101"/>
      <c r="D14" s="41"/>
      <c r="E14" s="42"/>
      <c r="F14" s="47"/>
      <c r="G14" s="41"/>
      <c r="H14" s="42"/>
      <c r="I14" s="43"/>
      <c r="J14" s="67">
        <f t="shared" si="0"/>
        <v>0</v>
      </c>
      <c r="K14" s="44" t="s">
        <v>43</v>
      </c>
      <c r="L14" s="55" t="str">
        <f>VLOOKUP(K14,Sheet1!$A$1:$B$9,2,FALSE)</f>
        <v>--</v>
      </c>
      <c r="M14" s="68"/>
      <c r="N14" s="69"/>
    </row>
    <row r="15" spans="1:14">
      <c r="A15" s="35"/>
      <c r="B15" s="38"/>
      <c r="C15" s="102"/>
      <c r="D15" s="21"/>
      <c r="E15" s="22"/>
      <c r="F15" s="48"/>
      <c r="G15" s="21"/>
      <c r="H15" s="22"/>
      <c r="I15" s="23"/>
      <c r="J15" s="49">
        <f t="shared" si="0"/>
        <v>0</v>
      </c>
      <c r="K15" s="32" t="s">
        <v>43</v>
      </c>
      <c r="L15" s="53" t="str">
        <f>VLOOKUP(K15,Sheet1!$A$1:$B$9,2,FALSE)</f>
        <v>--</v>
      </c>
      <c r="M15" s="54"/>
      <c r="N15" s="56"/>
    </row>
    <row r="16" spans="1:14">
      <c r="A16" s="35"/>
      <c r="B16" s="38"/>
      <c r="C16" s="101"/>
      <c r="D16" s="21"/>
      <c r="E16" s="22"/>
      <c r="F16" s="48"/>
      <c r="G16" s="21"/>
      <c r="H16" s="22"/>
      <c r="I16" s="23"/>
      <c r="J16" s="67">
        <f t="shared" ref="J16:J21" si="1">((COUNTA(D16)+COUNTA(E16)+COUNTA(F16)+COUNTA(G16)+COUNTA(H16)+COUNTA(I16))*50)</f>
        <v>0</v>
      </c>
      <c r="K16" s="44" t="s">
        <v>43</v>
      </c>
      <c r="L16" s="55" t="str">
        <f>VLOOKUP(K16,Sheet1!$A$1:$B$9,2,FALSE)</f>
        <v>--</v>
      </c>
      <c r="M16" s="54"/>
      <c r="N16" s="56"/>
    </row>
    <row r="17" spans="1:14">
      <c r="A17" s="35"/>
      <c r="B17" s="38"/>
      <c r="C17" s="102"/>
      <c r="D17" s="21"/>
      <c r="E17" s="22"/>
      <c r="F17" s="48"/>
      <c r="G17" s="21"/>
      <c r="H17" s="22"/>
      <c r="I17" s="23"/>
      <c r="J17" s="49">
        <f t="shared" si="1"/>
        <v>0</v>
      </c>
      <c r="K17" s="32" t="s">
        <v>43</v>
      </c>
      <c r="L17" s="53" t="str">
        <f>VLOOKUP(K17,Sheet1!$A$1:$B$9,2,FALSE)</f>
        <v>--</v>
      </c>
      <c r="M17" s="54"/>
      <c r="N17" s="56"/>
    </row>
    <row r="18" spans="1:14">
      <c r="A18" s="35"/>
      <c r="B18" s="38"/>
      <c r="C18" s="101"/>
      <c r="D18" s="21"/>
      <c r="E18" s="22"/>
      <c r="F18" s="48"/>
      <c r="G18" s="21"/>
      <c r="H18" s="22"/>
      <c r="I18" s="23"/>
      <c r="J18" s="67">
        <f t="shared" si="1"/>
        <v>0</v>
      </c>
      <c r="K18" s="44" t="s">
        <v>43</v>
      </c>
      <c r="L18" s="55" t="str">
        <f>VLOOKUP(K18,Sheet1!$A$1:$B$9,2,FALSE)</f>
        <v>--</v>
      </c>
      <c r="M18" s="54"/>
      <c r="N18" s="56"/>
    </row>
    <row r="19" spans="1:14">
      <c r="A19" s="35"/>
      <c r="B19" s="38"/>
      <c r="C19" s="102"/>
      <c r="D19" s="21"/>
      <c r="E19" s="22"/>
      <c r="F19" s="48"/>
      <c r="G19" s="21"/>
      <c r="H19" s="22"/>
      <c r="I19" s="23"/>
      <c r="J19" s="49">
        <f t="shared" si="1"/>
        <v>0</v>
      </c>
      <c r="K19" s="32" t="s">
        <v>43</v>
      </c>
      <c r="L19" s="53" t="str">
        <f>VLOOKUP(K19,Sheet1!$A$1:$B$9,2,FALSE)</f>
        <v>--</v>
      </c>
      <c r="M19" s="54"/>
      <c r="N19" s="56"/>
    </row>
    <row r="20" spans="1:14">
      <c r="A20" s="35"/>
      <c r="B20" s="38"/>
      <c r="C20" s="101"/>
      <c r="D20" s="21"/>
      <c r="E20" s="22"/>
      <c r="F20" s="48"/>
      <c r="G20" s="21"/>
      <c r="H20" s="22"/>
      <c r="I20" s="23"/>
      <c r="J20" s="67">
        <f t="shared" si="1"/>
        <v>0</v>
      </c>
      <c r="K20" s="44" t="s">
        <v>43</v>
      </c>
      <c r="L20" s="55" t="str">
        <f>VLOOKUP(K20,Sheet1!$A$1:$B$9,2,FALSE)</f>
        <v>--</v>
      </c>
      <c r="M20" s="54"/>
      <c r="N20" s="56"/>
    </row>
    <row r="21" spans="1:14">
      <c r="A21" s="35"/>
      <c r="B21" s="38"/>
      <c r="C21" s="102"/>
      <c r="D21" s="21"/>
      <c r="E21" s="22"/>
      <c r="F21" s="48"/>
      <c r="G21" s="21"/>
      <c r="H21" s="22"/>
      <c r="I21" s="23"/>
      <c r="J21" s="49">
        <f t="shared" si="1"/>
        <v>0</v>
      </c>
      <c r="K21" s="32" t="s">
        <v>43</v>
      </c>
      <c r="L21" s="53" t="str">
        <f>VLOOKUP(K21,Sheet1!$A$1:$B$9,2,FALSE)</f>
        <v>--</v>
      </c>
      <c r="M21" s="54"/>
      <c r="N21" s="56"/>
    </row>
    <row r="22" spans="1:14">
      <c r="A22" s="39"/>
      <c r="B22" s="40"/>
      <c r="C22" s="101"/>
      <c r="D22" s="41"/>
      <c r="E22" s="42"/>
      <c r="F22" s="47"/>
      <c r="G22" s="41"/>
      <c r="H22" s="42"/>
      <c r="I22" s="43"/>
      <c r="J22" s="67">
        <f t="shared" si="0"/>
        <v>0</v>
      </c>
      <c r="K22" s="44" t="s">
        <v>43</v>
      </c>
      <c r="L22" s="55" t="str">
        <f>VLOOKUP(K22,Sheet1!$A$1:$B$9,2,FALSE)</f>
        <v>--</v>
      </c>
      <c r="M22" s="68"/>
      <c r="N22" s="69"/>
    </row>
    <row r="23" spans="1:14">
      <c r="A23" s="35"/>
      <c r="B23" s="38"/>
      <c r="C23" s="102"/>
      <c r="D23" s="21"/>
      <c r="E23" s="22"/>
      <c r="F23" s="48"/>
      <c r="G23" s="21"/>
      <c r="H23" s="22"/>
      <c r="I23" s="23"/>
      <c r="J23" s="49">
        <f t="shared" si="0"/>
        <v>0</v>
      </c>
      <c r="K23" s="32" t="s">
        <v>43</v>
      </c>
      <c r="L23" s="53" t="str">
        <f>VLOOKUP(K23,Sheet1!$A$1:$B$9,2,FALSE)</f>
        <v>--</v>
      </c>
      <c r="M23" s="54"/>
      <c r="N23" s="56"/>
    </row>
    <row r="24" spans="1:14">
      <c r="A24" s="39"/>
      <c r="B24" s="40"/>
      <c r="C24" s="101"/>
      <c r="D24" s="41"/>
      <c r="E24" s="42"/>
      <c r="F24" s="47"/>
      <c r="G24" s="41"/>
      <c r="H24" s="42"/>
      <c r="I24" s="43"/>
      <c r="J24" s="67">
        <f t="shared" si="0"/>
        <v>0</v>
      </c>
      <c r="K24" s="44" t="s">
        <v>43</v>
      </c>
      <c r="L24" s="55" t="str">
        <f>VLOOKUP(K24,Sheet1!$A$1:$B$9,2,FALSE)</f>
        <v>--</v>
      </c>
      <c r="M24" s="68"/>
      <c r="N24" s="69"/>
    </row>
    <row r="25" spans="1:14">
      <c r="A25" s="35"/>
      <c r="B25" s="38"/>
      <c r="C25" s="102"/>
      <c r="D25" s="21"/>
      <c r="E25" s="22"/>
      <c r="F25" s="48"/>
      <c r="G25" s="21"/>
      <c r="H25" s="22"/>
      <c r="I25" s="23"/>
      <c r="J25" s="49">
        <f t="shared" si="0"/>
        <v>0</v>
      </c>
      <c r="K25" s="32" t="s">
        <v>43</v>
      </c>
      <c r="L25" s="53" t="str">
        <f>VLOOKUP(K25,Sheet1!$A$1:$B$9,2,FALSE)</f>
        <v>--</v>
      </c>
      <c r="M25" s="54"/>
      <c r="N25" s="56"/>
    </row>
    <row r="26" spans="1:14">
      <c r="A26" s="39"/>
      <c r="B26" s="40"/>
      <c r="C26" s="101"/>
      <c r="D26" s="41"/>
      <c r="E26" s="42"/>
      <c r="F26" s="47"/>
      <c r="G26" s="41"/>
      <c r="H26" s="42"/>
      <c r="I26" s="43"/>
      <c r="J26" s="67">
        <f t="shared" si="0"/>
        <v>0</v>
      </c>
      <c r="K26" s="44" t="s">
        <v>43</v>
      </c>
      <c r="L26" s="55" t="str">
        <f>VLOOKUP(K26,Sheet1!$A$1:$B$9,2,FALSE)</f>
        <v>--</v>
      </c>
      <c r="M26" s="68"/>
      <c r="N26" s="69"/>
    </row>
    <row r="27" spans="1:14">
      <c r="A27" s="35"/>
      <c r="B27" s="38"/>
      <c r="C27" s="102"/>
      <c r="D27" s="21"/>
      <c r="E27" s="22"/>
      <c r="F27" s="48"/>
      <c r="G27" s="21"/>
      <c r="H27" s="22"/>
      <c r="I27" s="23"/>
      <c r="J27" s="49">
        <f t="shared" si="0"/>
        <v>0</v>
      </c>
      <c r="K27" s="32" t="s">
        <v>43</v>
      </c>
      <c r="L27" s="53" t="str">
        <f>VLOOKUP(K27,Sheet1!$A$1:$B$9,2,FALSE)</f>
        <v>--</v>
      </c>
      <c r="M27" s="54"/>
      <c r="N27" s="56"/>
    </row>
    <row r="28" spans="1:14">
      <c r="A28" s="39"/>
      <c r="B28" s="40"/>
      <c r="C28" s="101"/>
      <c r="D28" s="41"/>
      <c r="E28" s="42"/>
      <c r="F28" s="47"/>
      <c r="G28" s="41"/>
      <c r="H28" s="42"/>
      <c r="I28" s="43"/>
      <c r="J28" s="67">
        <f t="shared" si="0"/>
        <v>0</v>
      </c>
      <c r="K28" s="44" t="s">
        <v>43</v>
      </c>
      <c r="L28" s="55" t="str">
        <f>VLOOKUP(K28,Sheet1!$A$1:$B$9,2,FALSE)</f>
        <v>--</v>
      </c>
      <c r="M28" s="68"/>
      <c r="N28" s="69"/>
    </row>
    <row r="29" spans="1:14">
      <c r="A29" s="35"/>
      <c r="B29" s="38"/>
      <c r="C29" s="102"/>
      <c r="D29" s="21"/>
      <c r="E29" s="22"/>
      <c r="F29" s="48"/>
      <c r="G29" s="21"/>
      <c r="H29" s="22"/>
      <c r="I29" s="23"/>
      <c r="J29" s="49">
        <f t="shared" si="0"/>
        <v>0</v>
      </c>
      <c r="K29" s="32" t="s">
        <v>43</v>
      </c>
      <c r="L29" s="53" t="str">
        <f>VLOOKUP(K29,Sheet1!$A$1:$B$9,2,FALSE)</f>
        <v>--</v>
      </c>
      <c r="M29" s="54"/>
      <c r="N29" s="56"/>
    </row>
    <row r="30" spans="1:14">
      <c r="A30" s="39"/>
      <c r="B30" s="40"/>
      <c r="C30" s="101"/>
      <c r="D30" s="41"/>
      <c r="E30" s="42"/>
      <c r="F30" s="47"/>
      <c r="G30" s="41"/>
      <c r="H30" s="42"/>
      <c r="I30" s="43"/>
      <c r="J30" s="67">
        <f t="shared" si="0"/>
        <v>0</v>
      </c>
      <c r="K30" s="44" t="s">
        <v>43</v>
      </c>
      <c r="L30" s="55" t="str">
        <f>VLOOKUP(K30,Sheet1!$A$1:$B$9,2,FALSE)</f>
        <v>--</v>
      </c>
      <c r="M30" s="68"/>
      <c r="N30" s="69"/>
    </row>
    <row r="31" spans="1:14">
      <c r="A31" s="35"/>
      <c r="B31" s="38"/>
      <c r="C31" s="102"/>
      <c r="D31" s="21"/>
      <c r="E31" s="22"/>
      <c r="F31" s="48"/>
      <c r="G31" s="21"/>
      <c r="H31" s="22"/>
      <c r="I31" s="23"/>
      <c r="J31" s="49">
        <f t="shared" si="0"/>
        <v>0</v>
      </c>
      <c r="K31" s="32" t="s">
        <v>43</v>
      </c>
      <c r="L31" s="53" t="str">
        <f>VLOOKUP(K31,Sheet1!$A$1:$B$9,2,FALSE)</f>
        <v>--</v>
      </c>
      <c r="M31" s="54"/>
      <c r="N31" s="56"/>
    </row>
    <row r="32" spans="1:14">
      <c r="A32" s="39"/>
      <c r="B32" s="40"/>
      <c r="C32" s="101"/>
      <c r="D32" s="41"/>
      <c r="E32" s="42"/>
      <c r="F32" s="47"/>
      <c r="G32" s="41"/>
      <c r="H32" s="42"/>
      <c r="I32" s="43"/>
      <c r="J32" s="67">
        <f t="shared" si="0"/>
        <v>0</v>
      </c>
      <c r="K32" s="44" t="s">
        <v>43</v>
      </c>
      <c r="L32" s="55" t="str">
        <f>VLOOKUP(K32,Sheet1!$A$1:$B$9,2,FALSE)</f>
        <v>--</v>
      </c>
      <c r="M32" s="68"/>
      <c r="N32" s="69"/>
    </row>
    <row r="33" spans="1:15" ht="16.5" thickBot="1">
      <c r="A33" s="35"/>
      <c r="B33" s="38"/>
      <c r="C33" s="103"/>
      <c r="D33" s="21"/>
      <c r="E33" s="22"/>
      <c r="F33" s="48"/>
      <c r="G33" s="21"/>
      <c r="H33" s="22"/>
      <c r="I33" s="23"/>
      <c r="J33" s="49">
        <f t="shared" si="0"/>
        <v>0</v>
      </c>
      <c r="K33" s="32" t="s">
        <v>43</v>
      </c>
      <c r="L33" s="53" t="str">
        <f>VLOOKUP(K33,Sheet1!$A$1:$B$9,2,FALSE)</f>
        <v>--</v>
      </c>
      <c r="M33" s="54"/>
      <c r="N33" s="56"/>
    </row>
    <row r="34" spans="1:15" ht="7.5" customHeight="1">
      <c r="A34" s="83"/>
      <c r="B34" s="70"/>
      <c r="C34" s="99"/>
      <c r="D34" s="71"/>
      <c r="E34" s="72"/>
      <c r="F34" s="73"/>
      <c r="G34" s="71"/>
      <c r="H34" s="72"/>
      <c r="I34" s="74"/>
      <c r="J34" s="75"/>
      <c r="K34" s="84"/>
      <c r="L34" s="85"/>
      <c r="M34" s="86"/>
      <c r="N34" s="87"/>
    </row>
    <row r="35" spans="1:15">
      <c r="A35" s="82" t="s">
        <v>47</v>
      </c>
      <c r="B35" s="70"/>
      <c r="C35" s="70"/>
      <c r="D35" s="71"/>
      <c r="E35" s="72"/>
      <c r="F35" s="73"/>
      <c r="G35" s="71"/>
      <c r="H35" s="72"/>
      <c r="I35" s="74"/>
      <c r="J35" s="75">
        <f t="shared" ref="J35:J42" si="2">((COUNTA(D35)+COUNTA(E35)+COUNTA(F35)+COUNTA(G35)+COUNTA(H35)+COUNTA(I35))*50)</f>
        <v>0</v>
      </c>
      <c r="K35" s="44" t="s">
        <v>43</v>
      </c>
      <c r="L35" s="55" t="str">
        <f>VLOOKUP(K35,Sheet1!$A$1:$B$9,2,FALSE)</f>
        <v>--</v>
      </c>
      <c r="M35" s="68"/>
      <c r="N35" s="69"/>
    </row>
    <row r="36" spans="1:15">
      <c r="A36" s="35"/>
      <c r="B36" s="70"/>
      <c r="C36" s="70"/>
      <c r="D36" s="71"/>
      <c r="E36" s="72"/>
      <c r="F36" s="73"/>
      <c r="G36" s="71"/>
      <c r="H36" s="72"/>
      <c r="I36" s="74"/>
      <c r="J36" s="75">
        <f t="shared" si="2"/>
        <v>0</v>
      </c>
      <c r="K36" s="32" t="s">
        <v>43</v>
      </c>
      <c r="L36" s="53" t="str">
        <f>VLOOKUP(K36,Sheet1!$A$1:$B$9,2,FALSE)</f>
        <v>--</v>
      </c>
      <c r="M36" s="54"/>
      <c r="N36" s="56"/>
    </row>
    <row r="37" spans="1:15">
      <c r="A37" s="39"/>
      <c r="B37" s="70"/>
      <c r="C37" s="70"/>
      <c r="D37" s="71"/>
      <c r="E37" s="72"/>
      <c r="F37" s="73"/>
      <c r="G37" s="71"/>
      <c r="H37" s="72"/>
      <c r="I37" s="74"/>
      <c r="J37" s="75">
        <f t="shared" si="2"/>
        <v>0</v>
      </c>
      <c r="K37" s="44" t="s">
        <v>43</v>
      </c>
      <c r="L37" s="55" t="str">
        <f>VLOOKUP(K37,Sheet1!$A$1:$B$9,2,FALSE)</f>
        <v>--</v>
      </c>
      <c r="M37" s="68"/>
      <c r="N37" s="69"/>
    </row>
    <row r="38" spans="1:15">
      <c r="A38" s="35"/>
      <c r="B38" s="70"/>
      <c r="C38" s="70"/>
      <c r="D38" s="71"/>
      <c r="E38" s="72"/>
      <c r="F38" s="73"/>
      <c r="G38" s="71"/>
      <c r="H38" s="72"/>
      <c r="I38" s="74"/>
      <c r="J38" s="75">
        <f t="shared" si="2"/>
        <v>0</v>
      </c>
      <c r="K38" s="32" t="s">
        <v>43</v>
      </c>
      <c r="L38" s="53" t="str">
        <f>VLOOKUP(K38,Sheet1!$A$1:$B$9,2,FALSE)</f>
        <v>--</v>
      </c>
      <c r="M38" s="54"/>
      <c r="N38" s="56"/>
    </row>
    <row r="39" spans="1:15">
      <c r="A39" s="39"/>
      <c r="B39" s="70"/>
      <c r="C39" s="70"/>
      <c r="D39" s="71"/>
      <c r="E39" s="72"/>
      <c r="F39" s="73"/>
      <c r="G39" s="71"/>
      <c r="H39" s="72"/>
      <c r="I39" s="74"/>
      <c r="J39" s="75">
        <f t="shared" si="2"/>
        <v>0</v>
      </c>
      <c r="K39" s="44" t="s">
        <v>43</v>
      </c>
      <c r="L39" s="55" t="str">
        <f>VLOOKUP(K39,Sheet1!$A$1:$B$9,2,FALSE)</f>
        <v>--</v>
      </c>
      <c r="M39" s="68"/>
      <c r="N39" s="69"/>
    </row>
    <row r="40" spans="1:15">
      <c r="A40" s="35"/>
      <c r="B40" s="70"/>
      <c r="C40" s="70"/>
      <c r="D40" s="71"/>
      <c r="E40" s="72"/>
      <c r="F40" s="73"/>
      <c r="G40" s="71"/>
      <c r="H40" s="72"/>
      <c r="I40" s="74"/>
      <c r="J40" s="75">
        <f t="shared" si="2"/>
        <v>0</v>
      </c>
      <c r="K40" s="32" t="s">
        <v>43</v>
      </c>
      <c r="L40" s="53" t="str">
        <f>VLOOKUP(K40,Sheet1!$A$1:$B$9,2,FALSE)</f>
        <v>--</v>
      </c>
      <c r="M40" s="54"/>
      <c r="N40" s="56"/>
    </row>
    <row r="41" spans="1:15">
      <c r="A41" s="39"/>
      <c r="B41" s="70"/>
      <c r="C41" s="70"/>
      <c r="D41" s="71"/>
      <c r="E41" s="72"/>
      <c r="F41" s="73"/>
      <c r="G41" s="71"/>
      <c r="H41" s="72"/>
      <c r="I41" s="74"/>
      <c r="J41" s="75">
        <f t="shared" si="2"/>
        <v>0</v>
      </c>
      <c r="K41" s="44" t="s">
        <v>43</v>
      </c>
      <c r="L41" s="55" t="str">
        <f>VLOOKUP(K41,Sheet1!$A$1:$B$9,2,FALSE)</f>
        <v>--</v>
      </c>
      <c r="M41" s="68"/>
      <c r="N41" s="69"/>
    </row>
    <row r="42" spans="1:15" ht="16.5" thickBot="1">
      <c r="A42" s="36"/>
      <c r="B42" s="76"/>
      <c r="C42" s="76"/>
      <c r="D42" s="77"/>
      <c r="E42" s="78"/>
      <c r="F42" s="79"/>
      <c r="G42" s="77"/>
      <c r="H42" s="78"/>
      <c r="I42" s="80"/>
      <c r="J42" s="81">
        <f t="shared" si="2"/>
        <v>0</v>
      </c>
      <c r="K42" s="33" t="s">
        <v>43</v>
      </c>
      <c r="L42" s="57" t="str">
        <f>VLOOKUP(K42,Sheet1!$A$1:$B$9,2,FALSE)</f>
        <v>--</v>
      </c>
      <c r="M42" s="58"/>
      <c r="N42" s="59"/>
    </row>
    <row r="44" spans="1:15">
      <c r="A44" s="45" t="s">
        <v>13</v>
      </c>
      <c r="H44" s="2" t="s">
        <v>44</v>
      </c>
      <c r="I44" s="2"/>
      <c r="K44" s="8">
        <f>COUNTA(A11:A33)</f>
        <v>0</v>
      </c>
      <c r="L44" s="61" t="s">
        <v>14</v>
      </c>
      <c r="M44" s="65">
        <f>K44*60</f>
        <v>0</v>
      </c>
      <c r="N44" s="8"/>
      <c r="O44" s="8"/>
    </row>
    <row r="45" spans="1:15">
      <c r="A45" s="66" t="s">
        <v>15</v>
      </c>
      <c r="H45" s="2" t="s">
        <v>45</v>
      </c>
      <c r="I45" s="2"/>
      <c r="M45" s="117">
        <f>SUM(J11:J33)</f>
        <v>0</v>
      </c>
    </row>
    <row r="46" spans="1:15">
      <c r="A46" s="66" t="s">
        <v>16</v>
      </c>
      <c r="H46" s="3" t="s">
        <v>18</v>
      </c>
      <c r="I46" s="3"/>
      <c r="K46" s="8">
        <v>0</v>
      </c>
      <c r="L46" s="61" t="s">
        <v>14</v>
      </c>
      <c r="M46" s="64">
        <f>K46*60</f>
        <v>0</v>
      </c>
    </row>
    <row r="47" spans="1:15">
      <c r="A47" s="45" t="s">
        <v>17</v>
      </c>
      <c r="H47" s="3" t="s">
        <v>46</v>
      </c>
      <c r="I47" s="45"/>
      <c r="K47" s="12"/>
      <c r="M47" s="62">
        <f>SUM(M44:M46)</f>
        <v>0</v>
      </c>
    </row>
    <row r="48" spans="1:15">
      <c r="A48" s="66" t="s">
        <v>19</v>
      </c>
      <c r="H48" s="2" t="s">
        <v>37</v>
      </c>
      <c r="I48" s="2"/>
      <c r="K48" s="12"/>
      <c r="M48" s="64">
        <f>SUM(L11:L42)</f>
        <v>0</v>
      </c>
    </row>
    <row r="49" spans="1:13">
      <c r="A49" s="66" t="s">
        <v>20</v>
      </c>
      <c r="H49" s="2" t="s">
        <v>21</v>
      </c>
      <c r="I49" s="2"/>
      <c r="M49" s="63">
        <f>M47+M48</f>
        <v>0</v>
      </c>
    </row>
    <row r="50" spans="1:13">
      <c r="A50" s="5"/>
      <c r="M50" s="30"/>
    </row>
    <row r="51" spans="1:13">
      <c r="A51" s="51"/>
      <c r="C51"/>
      <c r="H51" s="94" t="s">
        <v>48</v>
      </c>
      <c r="I51" s="28"/>
    </row>
    <row r="52" spans="1:13">
      <c r="H52" s="5"/>
    </row>
    <row r="53" spans="1:13">
      <c r="G53" s="3"/>
      <c r="H53" s="3"/>
      <c r="I53" s="3"/>
    </row>
    <row r="54" spans="1:13">
      <c r="G54" s="28"/>
    </row>
    <row r="55" spans="1:13">
      <c r="A55" s="4"/>
      <c r="G55"/>
      <c r="H55"/>
      <c r="I55"/>
    </row>
    <row r="56" spans="1:13">
      <c r="A56" s="10"/>
      <c r="B56" s="8"/>
      <c r="C56" s="8"/>
      <c r="D56" s="8"/>
      <c r="E56" s="8"/>
      <c r="F56" s="8"/>
      <c r="G56" s="8"/>
      <c r="H56" s="8"/>
      <c r="I56" s="8"/>
    </row>
    <row r="57" spans="1:13" ht="18.75">
      <c r="A57" s="113"/>
      <c r="B57" s="113"/>
      <c r="C57" s="113"/>
      <c r="D57" s="113"/>
      <c r="E57" s="113"/>
      <c r="F57" s="113"/>
      <c r="G57" s="113"/>
      <c r="H57" s="113"/>
      <c r="I57" s="113"/>
      <c r="J57" s="113"/>
    </row>
    <row r="58" spans="1:13">
      <c r="A58" s="7"/>
      <c r="B58" s="7"/>
      <c r="C58" s="7"/>
      <c r="D58" s="11"/>
      <c r="E58" s="8"/>
      <c r="F58" s="8"/>
      <c r="G58" s="8"/>
      <c r="H58" s="8"/>
      <c r="I58" s="14"/>
    </row>
    <row r="59" spans="1:13">
      <c r="A59" s="7"/>
      <c r="B59" s="7"/>
      <c r="C59" s="7"/>
      <c r="D59" s="13"/>
      <c r="E59" s="8"/>
      <c r="F59" s="8"/>
      <c r="G59" s="8"/>
      <c r="H59" s="8"/>
      <c r="I59" s="8"/>
    </row>
    <row r="60" spans="1:13">
      <c r="A60" s="7"/>
      <c r="B60" s="7"/>
      <c r="C60" s="7"/>
      <c r="D60" s="13"/>
      <c r="E60" s="8"/>
      <c r="F60" s="8"/>
      <c r="G60" s="8"/>
      <c r="H60" s="8"/>
      <c r="I60" s="8"/>
    </row>
    <row r="61" spans="1:13">
      <c r="A61" s="7"/>
      <c r="B61" s="7"/>
      <c r="C61" s="7"/>
      <c r="D61" s="8"/>
      <c r="E61" s="8"/>
      <c r="F61" s="8"/>
      <c r="G61" s="8"/>
      <c r="H61" s="8"/>
      <c r="I61" s="8"/>
    </row>
    <row r="62" spans="1:13">
      <c r="A62" s="15"/>
      <c r="B62" s="15"/>
      <c r="C62" s="15"/>
      <c r="D62" s="8"/>
      <c r="E62" s="8"/>
      <c r="F62" s="8"/>
      <c r="G62" s="8"/>
      <c r="H62" s="8"/>
      <c r="I62" s="8"/>
    </row>
    <row r="63" spans="1:13">
      <c r="A63" s="108"/>
      <c r="B63" s="108"/>
      <c r="C63" s="108"/>
      <c r="D63" s="11"/>
      <c r="E63" s="8"/>
      <c r="F63" s="8"/>
      <c r="G63" s="8"/>
      <c r="H63" s="8"/>
      <c r="I63" s="8"/>
    </row>
    <row r="64" spans="1:13">
      <c r="A64" s="16"/>
      <c r="B64"/>
      <c r="C64"/>
      <c r="D64"/>
      <c r="E64"/>
      <c r="F64"/>
      <c r="G64"/>
      <c r="H64"/>
      <c r="I64"/>
    </row>
    <row r="65" spans="1:9">
      <c r="A65" s="16"/>
      <c r="B65"/>
      <c r="C65"/>
      <c r="D65"/>
      <c r="E65"/>
      <c r="F65"/>
      <c r="G65"/>
      <c r="H65"/>
      <c r="I65"/>
    </row>
    <row r="66" spans="1:9">
      <c r="A66" s="16"/>
      <c r="B66"/>
      <c r="C66"/>
      <c r="D66"/>
      <c r="E66"/>
      <c r="F66"/>
      <c r="G66"/>
      <c r="H66"/>
      <c r="I66"/>
    </row>
    <row r="67" spans="1:9">
      <c r="A67" s="16"/>
      <c r="B67" s="17"/>
      <c r="C67"/>
      <c r="D67"/>
      <c r="E67"/>
      <c r="F67"/>
      <c r="G67"/>
      <c r="H67"/>
      <c r="I67"/>
    </row>
  </sheetData>
  <dataConsolidate/>
  <mergeCells count="10">
    <mergeCell ref="B2:I2"/>
    <mergeCell ref="B1:I1"/>
    <mergeCell ref="B3:I3"/>
    <mergeCell ref="I5:K5"/>
    <mergeCell ref="A63:C63"/>
    <mergeCell ref="C5:F5"/>
    <mergeCell ref="D9:F9"/>
    <mergeCell ref="G9:I9"/>
    <mergeCell ref="A57:J57"/>
    <mergeCell ref="K9:N9"/>
  </mergeCells>
  <phoneticPr fontId="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1" orientation="landscape" r:id="rId1"/>
  <ignoredErrors>
    <ignoredError sqref="M4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99B17BB-9FEF-4477-A246-3217070A4339}">
          <x14:formula1>
            <xm:f>Sheet1!$A$15:$A$20</xm:f>
          </x14:formula1>
          <xm:sqref>C34:C42</xm:sqref>
        </x14:dataValidation>
        <x14:dataValidation type="list" allowBlank="1" showInputMessage="1" showErrorMessage="1" xr:uid="{CF42A698-352F-449F-9C46-95617AEAB1B9}">
          <x14:formula1>
            <xm:f>Sheet1!$A$24:$A$25</xm:f>
          </x14:formula1>
          <xm:sqref>B11:B42</xm:sqref>
        </x14:dataValidation>
        <x14:dataValidation type="list" allowBlank="1" showInputMessage="1" showErrorMessage="1" xr:uid="{F1BF9E68-BD1B-4E02-A90C-2FF6CCDAAA29}">
          <x14:formula1>
            <xm:f>Sheet1!$A$1:$A$9</xm:f>
          </x14:formula1>
          <xm:sqref>K11:K42</xm:sqref>
        </x14:dataValidation>
        <x14:dataValidation type="list" allowBlank="1" showInputMessage="1" showErrorMessage="1" xr:uid="{67AEAE9B-610C-43EA-8936-B3D7A5E8B7D8}">
          <x14:formula1>
            <xm:f>Sheet1!$A$15:$A$21</xm:f>
          </x14:formula1>
          <xm:sqref>C11:C33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4E294-B939-416E-81F3-F5636A0E5468}">
  <dimension ref="A1:B25"/>
  <sheetViews>
    <sheetView workbookViewId="0">
      <selection activeCell="A15" sqref="A15:A21"/>
    </sheetView>
  </sheetViews>
  <sheetFormatPr defaultRowHeight="15.75"/>
  <cols>
    <col min="1" max="1" width="16.125" bestFit="1" customWidth="1"/>
  </cols>
  <sheetData>
    <row r="1" spans="1:2">
      <c r="A1" s="29" t="s">
        <v>43</v>
      </c>
      <c r="B1" s="29" t="s">
        <v>23</v>
      </c>
    </row>
    <row r="2" spans="1:2">
      <c r="A2" t="s">
        <v>40</v>
      </c>
      <c r="B2" s="31">
        <v>5</v>
      </c>
    </row>
    <row r="3" spans="1:2">
      <c r="A3" s="29" t="s">
        <v>41</v>
      </c>
      <c r="B3" s="31">
        <v>10</v>
      </c>
    </row>
    <row r="4" spans="1:2">
      <c r="A4" t="s">
        <v>42</v>
      </c>
      <c r="B4" s="31">
        <v>15</v>
      </c>
    </row>
    <row r="5" spans="1:2">
      <c r="B5" s="31"/>
    </row>
    <row r="6" spans="1:2">
      <c r="B6" s="31"/>
    </row>
    <row r="7" spans="1:2">
      <c r="B7" s="31"/>
    </row>
    <row r="8" spans="1:2">
      <c r="B8" s="31"/>
    </row>
    <row r="9" spans="1:2">
      <c r="B9" s="31"/>
    </row>
    <row r="11" spans="1:2">
      <c r="A11" s="29"/>
      <c r="B11" s="29"/>
    </row>
    <row r="12" spans="1:2">
      <c r="A12" s="29" t="s">
        <v>24</v>
      </c>
      <c r="B12" s="29"/>
    </row>
    <row r="13" spans="1:2">
      <c r="A13" s="29" t="s">
        <v>25</v>
      </c>
      <c r="B13" s="29"/>
    </row>
    <row r="14" spans="1:2">
      <c r="A14" s="29"/>
      <c r="B14" s="29"/>
    </row>
    <row r="15" spans="1:2">
      <c r="A15" t="s">
        <v>26</v>
      </c>
    </row>
    <row r="16" spans="1:2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50</v>
      </c>
    </row>
    <row r="24" spans="1:1">
      <c r="A24" t="s">
        <v>32</v>
      </c>
    </row>
    <row r="25" spans="1:1">
      <c r="A25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8906ec-01b7-461d-ab1c-652b5bbabd05">
      <Terms xmlns="http://schemas.microsoft.com/office/infopath/2007/PartnerControls"/>
    </lcf76f155ced4ddcb4097134ff3c332f>
    <TaxCatchAll xmlns="e93f041a-0441-43aa-9135-6123ebc293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97E954A74D044BDECA64165885AE6" ma:contentTypeVersion="18" ma:contentTypeDescription="Create a new document." ma:contentTypeScope="" ma:versionID="6ce4177a1a7d138c93d3c5550b1d9d6d">
  <xsd:schema xmlns:xsd="http://www.w3.org/2001/XMLSchema" xmlns:xs="http://www.w3.org/2001/XMLSchema" xmlns:p="http://schemas.microsoft.com/office/2006/metadata/properties" xmlns:ns2="198906ec-01b7-461d-ab1c-652b5bbabd05" xmlns:ns3="e93f041a-0441-43aa-9135-6123ebc293f2" targetNamespace="http://schemas.microsoft.com/office/2006/metadata/properties" ma:root="true" ma:fieldsID="3bb583a6a0a053f2a5ffd2d0f63cab14" ns2:_="" ns3:_="">
    <xsd:import namespace="198906ec-01b7-461d-ab1c-652b5bbabd05"/>
    <xsd:import namespace="e93f041a-0441-43aa-9135-6123ebc293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906ec-01b7-461d-ab1c-652b5bbab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561506-3007-449b-8baa-fa1224d05d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f041a-0441-43aa-9135-6123ebc293f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e2aad9-081d-489d-a59f-801439fcb9b4}" ma:internalName="TaxCatchAll" ma:showField="CatchAllData" ma:web="e93f041a-0441-43aa-9135-6123ebc29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948F0-FF3D-43F3-B6F0-3903D70C7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0D8F55-E81F-41AE-8EC4-6BAB569608F5}">
  <ds:schemaRefs>
    <ds:schemaRef ds:uri="http://schemas.microsoft.com/office/2006/metadata/properties"/>
    <ds:schemaRef ds:uri="http://schemas.microsoft.com/office/infopath/2007/PartnerControls"/>
    <ds:schemaRef ds:uri="198906ec-01b7-461d-ab1c-652b5bbabd05"/>
    <ds:schemaRef ds:uri="e93f041a-0441-43aa-9135-6123ebc293f2"/>
  </ds:schemaRefs>
</ds:datastoreItem>
</file>

<file path=customXml/itemProps3.xml><?xml version="1.0" encoding="utf-8"?>
<ds:datastoreItem xmlns:ds="http://schemas.openxmlformats.org/officeDocument/2006/customXml" ds:itemID="{1F5EFBFC-3669-46CE-AE3E-D837E3B3C8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906ec-01b7-461d-ab1c-652b5bbabd05"/>
    <ds:schemaRef ds:uri="e93f041a-0441-43aa-9135-6123ebc293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Provincials Registration Form</vt:lpstr>
      <vt:lpstr>Sheet1</vt:lpstr>
      <vt:lpstr>'Provincials Registration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 Julian</dc:creator>
  <cp:keywords/>
  <dc:description/>
  <cp:lastModifiedBy>Bate, Robyn</cp:lastModifiedBy>
  <cp:revision/>
  <dcterms:created xsi:type="dcterms:W3CDTF">2016-04-16T19:47:01Z</dcterms:created>
  <dcterms:modified xsi:type="dcterms:W3CDTF">2025-01-28T15:01:44Z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0x010100B0697E954A74D044BDECA64165885AE6</vt:lpwstr>
  </property>
  <property fmtid="{D5CDD505-2E9C-101B-9397-08002B2CF9AE}" pid="3" name="MediaServiceImageTags">
    <vt:lpwstr/>
  </property>
</Properties>
</file>